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<sst xmlns="http://schemas.openxmlformats.org/spreadsheetml/2006/main" count="63" uniqueCount="44">
  <si>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Załącznik nr 1</t>
  </si>
  <si>
    <t xml:space="preserve">do Uchwały Rady Gminy Gostynin Nr  69/XIV/2007 </t>
  </si>
  <si>
    <t>z dnia 28 listopada 2007 roku.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</si>
  <si>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</si>
  <si>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</si>
  <si>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</si>
  <si>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</si>
  <si>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</si>
  <si>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</si>
  <si>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</si>
  <si>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</si>
  <si>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</si>
  <si>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</si>
  <si>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</si>
  <si>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Zwiększenia dochodów</t>
  </si>
  <si>
    <t>Przesunięcia w dochodach</t>
  </si>
  <si>
    <t>ZMIANY W WYDATKACH BUDŻETOWYCH</t>
  </si>
  <si>
    <t>Załącznik Nr 2</t>
  </si>
  <si>
    <t xml:space="preserve">do Uchwały Rady Gminy Gostynin Nr 69/XIV/2007 </t>
  </si>
  <si>
    <t>z dnia 28 listopada 2007 roku</t>
  </si>
  <si>
    <t xml:space="preserve">Zwiększenia wydatków </t>
  </si>
  <si>
    <t>PRZESUNIĘCIA WYDATKÓW BUDŻETOWYCH</t>
  </si>
  <si>
    <t>Załącznik Nr 1</t>
  </si>
  <si>
    <t>z dnia  28 grudnia 2007 roku</t>
  </si>
  <si>
    <r>
      <t xml:space="preserve">Gospodarka mieszkaniowa </t>
    </r>
    <r>
      <rPr>
        <sz val="8"/>
        <rFont val="Times New Roman"/>
        <family val="1"/>
      </rPr>
      <t xml:space="preserve">/ </t>
    </r>
    <r>
      <rPr>
        <sz val="9"/>
        <rFont val="Times New Roman"/>
        <family val="1"/>
      </rPr>
      <t>Gospodarka gruntami i nieruchomościami</t>
    </r>
  </si>
  <si>
    <t>W związku z niewykorzystaniem środków na inwestycje w budynkach komunalnych przesuwa się środki na zakup usług w zakresie utrzymania dróg gminnych.</t>
  </si>
  <si>
    <r>
      <t>Transport i łączność/</t>
    </r>
    <r>
      <rPr>
        <sz val="8"/>
        <rFont val="Times New Roman"/>
        <family val="1"/>
      </rPr>
      <t>Publiczne drogi gminne</t>
    </r>
  </si>
  <si>
    <t>Plany zagospodarowania przestrzennego</t>
  </si>
  <si>
    <t xml:space="preserve">Pozostające środki postanawia sie przesunąć na zapłatę zobowiążań z tyt. Składek ZUS za grudzień 2007 w R. Oświaty </t>
  </si>
  <si>
    <r>
      <t>Administraca Publiczna/</t>
    </r>
    <r>
      <rPr>
        <sz val="8"/>
        <rFont val="Times New Roman"/>
        <family val="1"/>
      </rPr>
      <t xml:space="preserve"> Urzędy Gmin</t>
    </r>
  </si>
  <si>
    <t xml:space="preserve">W związku z niewykorzystaniem środków na budowę sieci komputerowej w budynku Urzędu Gminy postanawia się przesunąć środki na zakup materiałow i wyposażenia w tym pojedynczych stanowisk komputerowych oraz na zakup usług - znaki pocztowe. </t>
  </si>
  <si>
    <t>Bezpieczeństwo publiczne/Obrona cywilna</t>
  </si>
  <si>
    <t>Zwiększenie środków na usługi związane z OC, w tym likwidacja ogniska salmonelli oraz usunięcie padniętych łabędzi.</t>
  </si>
  <si>
    <t>Dochody osób prawnych i fizicznych/ Pobór podatków i opłat</t>
  </si>
  <si>
    <t>Zwiększenie środków na wypłatę ryczałtów dla sołtysów</t>
  </si>
  <si>
    <t>Oświata i Wychowanie/Szkoły Podstawowe</t>
  </si>
  <si>
    <t>Zwiększenie  środków na wydatki inwestycyjne</t>
  </si>
  <si>
    <t>Zwiększenie środków na zapłatę składek ZUS</t>
  </si>
  <si>
    <t>Ochrona zdrowia/Pozostała działalność</t>
  </si>
  <si>
    <t>Zwiększenie środków na zakup  materiałów</t>
  </si>
  <si>
    <t>Gospodarka komunalna i ochrona środowiska</t>
  </si>
  <si>
    <t>W związku z oszczędnościami uzyskanymi w zakupach usług związanych z oświetleniem dróg oraz wpływem refundacji wynagrodzeń wraz ze składkami na ubezpieczenia społeczne pracowników interwencyjnych za grudzień w grudniu 2007 postanawia się rozdysponować zaoszczędzone środki w działach: 754, 756, 801, 851 wg klasyfikacji jak wyżej.</t>
  </si>
  <si>
    <t>Przesunięcia wydatków : 357 000,00zł.</t>
  </si>
  <si>
    <t>do Uchwały Rady Gminy Gostynin Nr 76/XV/2007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</si>
</sst>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\-??\ [$zł-415]_-;_-@_-"/>
    <numFmt numFmtId="165" formatCode="#,##0.00\ [$zł-415];[Red]\-#,##0.00\ [$zł-415]"/>
    <numFmt numFmtId="166" formatCode="#,##0.00&quot; zł&quot;;\-#,##0.00&quot; zł&quot;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_ ;\-#,##0.00\ 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fill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fill" vertical="center" wrapText="1"/>
    </xf>
    <xf numFmtId="165" fontId="18" fillId="0" borderId="10" xfId="0" applyNumberFormat="1" applyFont="1" applyFill="1" applyBorder="1" applyAlignment="1">
      <alignment horizontal="right" vertical="center"/>
    </xf>
    <xf numFmtId="165" fontId="18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right" vertical="center" wrapText="1"/>
    </xf>
    <xf numFmtId="165" fontId="24" fillId="0" borderId="13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right" vertical="center" wrapText="1"/>
    </xf>
    <xf numFmtId="166" fontId="24" fillId="0" borderId="13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" fontId="25" fillId="0" borderId="13" xfId="58" applyNumberFormat="1" applyFont="1" applyFill="1" applyBorder="1" applyAlignment="1" applyProtection="1">
      <alignment horizontal="center" vertical="center" wrapText="1"/>
      <protection/>
    </xf>
    <xf numFmtId="1" fontId="25" fillId="0" borderId="11" xfId="58" applyNumberFormat="1" applyFont="1" applyFill="1" applyBorder="1" applyAlignment="1" applyProtection="1">
      <alignment horizontal="center" vertical="center"/>
      <protection/>
    </xf>
    <xf numFmtId="0" fontId="25" fillId="0" borderId="10" xfId="42" applyNumberFormat="1" applyFont="1" applyFill="1" applyBorder="1" applyAlignment="1" applyProtection="1">
      <alignment horizontal="center" vertical="center"/>
      <protection/>
    </xf>
    <xf numFmtId="167" fontId="25" fillId="0" borderId="10" xfId="58" applyFont="1" applyFill="1" applyBorder="1" applyAlignment="1" applyProtection="1">
      <alignment horizontal="fill" vertical="center" wrapText="1"/>
      <protection/>
    </xf>
    <xf numFmtId="167" fontId="25" fillId="0" borderId="10" xfId="58" applyFont="1" applyFill="1" applyBorder="1" applyAlignment="1" applyProtection="1">
      <alignment horizontal="right" vertical="center"/>
      <protection/>
    </xf>
    <xf numFmtId="167" fontId="25" fillId="0" borderId="10" xfId="58" applyFont="1" applyFill="1" applyBorder="1" applyAlignment="1" applyProtection="1">
      <alignment horizontal="center" vertical="center"/>
      <protection/>
    </xf>
    <xf numFmtId="165" fontId="19" fillId="0" borderId="1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165" fontId="26" fillId="0" borderId="10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 horizontal="right" vertical="center"/>
    </xf>
    <xf numFmtId="165" fontId="27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fill" vertical="center" wrapText="1"/>
    </xf>
    <xf numFmtId="0" fontId="23" fillId="0" borderId="14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right" vertical="center"/>
    </xf>
    <xf numFmtId="165" fontId="26" fillId="0" borderId="14" xfId="0" applyNumberFormat="1" applyFont="1" applyFill="1" applyBorder="1" applyAlignment="1">
      <alignment horizontal="right" vertical="center"/>
    </xf>
    <xf numFmtId="165" fontId="26" fillId="0" borderId="14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165" fontId="26" fillId="0" borderId="0" xfId="0" applyNumberFormat="1" applyFont="1" applyFill="1" applyAlignment="1">
      <alignment/>
    </xf>
    <xf numFmtId="167" fontId="19" fillId="0" borderId="14" xfId="58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fill" vertical="center" wrapText="1"/>
    </xf>
    <xf numFmtId="165" fontId="19" fillId="0" borderId="10" xfId="0" applyNumberFormat="1" applyFont="1" applyFill="1" applyBorder="1" applyAlignment="1">
      <alignment horizontal="right" vertical="center"/>
    </xf>
    <xf numFmtId="165" fontId="19" fillId="0" borderId="10" xfId="0" applyNumberFormat="1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8">
      <selection activeCell="A14" sqref="A14"/>
    </sheetView>
  </sheetViews>
  <sheetFormatPr defaultColWidth="11.57421875" defaultRowHeight="12.75"/>
  <cols>
    <col min="1" max="1" width="21.7109375" style="0" customWidth="1"/>
    <col min="2" max="3" width="11.57421875" style="0" customWidth="1"/>
    <col min="4" max="4" width="11.28125" style="0" customWidth="1"/>
    <col min="5" max="5" width="13.28125" style="0" customWidth="1"/>
    <col min="6" max="6" width="11.57421875" style="0" customWidth="1"/>
    <col min="7" max="7" width="11.00390625" style="0" customWidth="1"/>
    <col min="8" max="8" width="14.421875" style="0" customWidth="1"/>
    <col min="9" max="9" width="26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1"/>
      <c r="B2" s="1"/>
      <c r="C2" s="1"/>
      <c r="D2" s="1"/>
      <c r="E2" s="1"/>
      <c r="H2" s="2" t="s">
        <v>0</v>
      </c>
      <c r="I2" s="2"/>
      <c r="J2" s="2"/>
    </row>
    <row r="3" spans="1:10" ht="12.75">
      <c r="A3" s="1"/>
      <c r="B3" s="1"/>
      <c r="C3" s="1"/>
      <c r="D3" s="1"/>
      <c r="E3" s="1"/>
      <c r="H3" s="2" t="s">
        <v>1</v>
      </c>
      <c r="I3" s="2"/>
      <c r="J3" s="2"/>
    </row>
    <row r="4" spans="1:10" ht="12.75">
      <c r="A4" s="1"/>
      <c r="B4" s="1"/>
      <c r="C4" s="1"/>
      <c r="D4" s="1"/>
      <c r="E4" s="1"/>
      <c r="H4" s="2" t="s">
        <v>2</v>
      </c>
      <c r="I4" s="2"/>
      <c r="J4" s="2"/>
    </row>
    <row r="5" spans="1:9" ht="12.75">
      <c r="A5" s="1"/>
      <c r="B5" s="1"/>
      <c r="C5" s="1"/>
      <c r="D5" s="1"/>
      <c r="E5" s="1"/>
      <c r="F5" s="1" t="s">
        <v>3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 t="s">
        <v>4</v>
      </c>
      <c r="C7" s="1"/>
      <c r="D7" s="1"/>
      <c r="E7" s="1"/>
      <c r="F7" s="1"/>
      <c r="G7" s="1"/>
      <c r="H7" s="1"/>
      <c r="I7" s="1"/>
    </row>
    <row r="8" spans="1:9" ht="15.75">
      <c r="A8" s="1"/>
      <c r="B8" s="3"/>
      <c r="C8" s="1"/>
      <c r="D8" s="1"/>
      <c r="E8" s="1"/>
      <c r="F8" s="1"/>
      <c r="G8" s="1"/>
      <c r="H8" s="1"/>
      <c r="I8" s="1"/>
    </row>
    <row r="9" spans="1:9" ht="15.75">
      <c r="A9" s="4"/>
      <c r="B9" s="3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1"/>
      <c r="B11" s="3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5" t="s">
        <v>5</v>
      </c>
      <c r="B13" s="5" t="s">
        <v>6</v>
      </c>
      <c r="C13" s="6" t="s">
        <v>7</v>
      </c>
      <c r="D13" s="6" t="s">
        <v>8</v>
      </c>
      <c r="E13" s="7" t="s">
        <v>9</v>
      </c>
      <c r="F13" s="6" t="s">
        <v>10</v>
      </c>
      <c r="G13" s="6" t="s">
        <v>11</v>
      </c>
      <c r="H13" s="5" t="s">
        <v>12</v>
      </c>
      <c r="I13" s="6" t="s">
        <v>13</v>
      </c>
    </row>
    <row r="14" spans="1:9" ht="117" customHeight="1">
      <c r="A14" s="8"/>
      <c r="B14" s="9"/>
      <c r="C14" s="10"/>
      <c r="D14" s="10"/>
      <c r="E14" s="11"/>
      <c r="F14" s="12"/>
      <c r="G14" s="12"/>
      <c r="H14" s="13"/>
      <c r="I14" s="8"/>
    </row>
    <row r="15" spans="1:9" ht="64.5" customHeight="1">
      <c r="A15" s="8"/>
      <c r="B15" s="14"/>
      <c r="C15" s="15"/>
      <c r="D15" s="16"/>
      <c r="E15" s="17"/>
      <c r="F15" s="17"/>
      <c r="G15" s="18"/>
      <c r="H15" s="17"/>
      <c r="I15" s="19"/>
    </row>
    <row r="16" spans="1:9" ht="26.25" customHeight="1">
      <c r="A16" s="8"/>
      <c r="B16" s="20"/>
      <c r="C16" s="15"/>
      <c r="D16" s="16"/>
      <c r="E16" s="21"/>
      <c r="F16" s="21"/>
      <c r="G16" s="22"/>
      <c r="H16" s="21"/>
      <c r="I16" s="23"/>
    </row>
    <row r="17" spans="1:9" ht="12.75">
      <c r="A17" s="24" t="s">
        <v>14</v>
      </c>
      <c r="B17" s="24"/>
      <c r="C17" s="24"/>
      <c r="D17" s="24"/>
      <c r="E17" s="25">
        <f>G16</f>
        <v>0</v>
      </c>
      <c r="F17" s="24"/>
      <c r="G17" s="24"/>
      <c r="H17" s="24"/>
      <c r="I17" s="24"/>
    </row>
    <row r="18" spans="1:9" ht="12.75">
      <c r="A18" s="24" t="s">
        <v>15</v>
      </c>
      <c r="B18" s="24"/>
      <c r="C18" s="24"/>
      <c r="D18" s="24"/>
      <c r="E18" s="25">
        <v>0</v>
      </c>
      <c r="F18" s="24"/>
      <c r="G18" s="24"/>
      <c r="H18" s="24"/>
      <c r="I18" s="24"/>
    </row>
  </sheetData>
  <sheetProtection/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24.7109375" style="0" customWidth="1"/>
    <col min="2" max="2" width="10.140625" style="0" customWidth="1"/>
    <col min="3" max="3" width="9.421875" style="0" customWidth="1"/>
    <col min="4" max="4" width="9.57421875" style="0" customWidth="1"/>
    <col min="5" max="5" width="15.140625" style="0" customWidth="1"/>
    <col min="6" max="6" width="11.140625" style="0" customWidth="1"/>
    <col min="7" max="7" width="11.57421875" style="0" customWidth="1"/>
    <col min="8" max="8" width="17.140625" style="0" customWidth="1"/>
    <col min="9" max="9" width="25.8515625" style="0" customWidth="1"/>
  </cols>
  <sheetData>
    <row r="1" spans="1:10" ht="15.75">
      <c r="A1" s="24"/>
      <c r="B1" s="26" t="s">
        <v>16</v>
      </c>
      <c r="C1" s="24"/>
      <c r="D1" s="24"/>
      <c r="E1" s="24"/>
      <c r="F1" s="24"/>
      <c r="G1" s="24"/>
      <c r="H1" s="24" t="s">
        <v>17</v>
      </c>
      <c r="I1" s="24"/>
      <c r="J1" s="24"/>
    </row>
    <row r="2" spans="1:10" ht="15.75">
      <c r="A2" s="24"/>
      <c r="B2" s="26"/>
      <c r="C2" s="24"/>
      <c r="D2" s="24"/>
      <c r="E2" s="24"/>
      <c r="F2" s="24"/>
      <c r="G2" s="24"/>
      <c r="H2" s="24" t="s">
        <v>18</v>
      </c>
      <c r="I2" s="24"/>
      <c r="J2" s="24"/>
    </row>
    <row r="3" spans="1:10" ht="15.75">
      <c r="A3" s="24"/>
      <c r="B3" s="26"/>
      <c r="C3" s="24"/>
      <c r="D3" s="24"/>
      <c r="E3" s="24"/>
      <c r="F3" s="24"/>
      <c r="G3" s="24"/>
      <c r="H3" s="24" t="s">
        <v>19</v>
      </c>
      <c r="I3" s="24"/>
      <c r="J3" s="24"/>
    </row>
    <row r="4" spans="1:9" ht="15.75">
      <c r="A4" s="24"/>
      <c r="B4" s="26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27" customHeight="1">
      <c r="A6" s="27" t="s">
        <v>5</v>
      </c>
      <c r="B6" s="5" t="s">
        <v>6</v>
      </c>
      <c r="C6" s="6" t="s">
        <v>7</v>
      </c>
      <c r="D6" s="6" t="s">
        <v>8</v>
      </c>
      <c r="E6" s="5" t="s">
        <v>9</v>
      </c>
      <c r="F6" s="6" t="s">
        <v>10</v>
      </c>
      <c r="G6" s="6" t="s">
        <v>11</v>
      </c>
      <c r="H6" s="5" t="s">
        <v>12</v>
      </c>
      <c r="I6" s="6" t="s">
        <v>13</v>
      </c>
    </row>
    <row r="7" spans="1:9" ht="115.5" customHeight="1">
      <c r="A7" s="8"/>
      <c r="B7" s="28"/>
      <c r="C7" s="29"/>
      <c r="D7" s="30"/>
      <c r="E7" s="31"/>
      <c r="F7" s="32"/>
      <c r="G7" s="33"/>
      <c r="H7" s="34"/>
      <c r="I7" s="8"/>
    </row>
    <row r="8" spans="1:9" ht="48" customHeight="1">
      <c r="A8" s="8"/>
      <c r="B8" s="35"/>
      <c r="C8" s="36"/>
      <c r="D8" s="37"/>
      <c r="E8" s="31"/>
      <c r="F8" s="32"/>
      <c r="G8" s="33"/>
      <c r="H8" s="34"/>
      <c r="I8" s="67"/>
    </row>
    <row r="9" spans="1:9" ht="12.75">
      <c r="A9" s="68"/>
      <c r="B9" s="69"/>
      <c r="C9" s="70"/>
      <c r="D9" s="70"/>
      <c r="E9" s="71"/>
      <c r="F9" s="72"/>
      <c r="G9" s="72"/>
      <c r="H9" s="73"/>
      <c r="I9" s="67"/>
    </row>
    <row r="10" spans="1:9" ht="12.75">
      <c r="A10" s="68"/>
      <c r="B10" s="69"/>
      <c r="C10" s="70"/>
      <c r="D10" s="70"/>
      <c r="E10" s="71"/>
      <c r="F10" s="72"/>
      <c r="G10" s="72"/>
      <c r="H10" s="73"/>
      <c r="I10" s="67"/>
    </row>
    <row r="11" spans="1:9" ht="12.75">
      <c r="A11" s="68"/>
      <c r="B11" s="69"/>
      <c r="C11" s="70"/>
      <c r="D11" s="70"/>
      <c r="E11" s="71"/>
      <c r="F11" s="72"/>
      <c r="G11" s="72"/>
      <c r="H11" s="73"/>
      <c r="I11" s="67"/>
    </row>
    <row r="12" spans="1:9" ht="12.75">
      <c r="A12" s="68"/>
      <c r="B12" s="69"/>
      <c r="C12" s="70"/>
      <c r="D12" s="70"/>
      <c r="E12" s="71"/>
      <c r="F12" s="72"/>
      <c r="G12" s="72"/>
      <c r="H12" s="73"/>
      <c r="I12" s="67"/>
    </row>
    <row r="13" spans="1:9" ht="36" customHeight="1">
      <c r="A13" s="68"/>
      <c r="B13" s="69"/>
      <c r="C13" s="70"/>
      <c r="D13" s="70"/>
      <c r="E13" s="71"/>
      <c r="F13" s="72"/>
      <c r="G13" s="72"/>
      <c r="H13" s="73"/>
      <c r="I13" s="67"/>
    </row>
    <row r="14" spans="1:9" ht="30" customHeight="1">
      <c r="A14" s="38"/>
      <c r="B14" s="39"/>
      <c r="C14" s="39"/>
      <c r="D14" s="39"/>
      <c r="E14" s="40"/>
      <c r="F14" s="41"/>
      <c r="G14" s="41"/>
      <c r="H14" s="42"/>
      <c r="I14" s="43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4" t="s">
        <v>20</v>
      </c>
      <c r="B16" s="25">
        <f>G14</f>
        <v>0</v>
      </c>
      <c r="C16" s="24"/>
      <c r="D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</sheetData>
  <sheetProtection/>
  <mergeCells count="9">
    <mergeCell ref="I8:I13"/>
    <mergeCell ref="A9:A13"/>
    <mergeCell ref="B9:B13"/>
    <mergeCell ref="C9:C13"/>
    <mergeCell ref="D9:D13"/>
    <mergeCell ref="E9:E13"/>
    <mergeCell ref="F9:F13"/>
    <mergeCell ref="G9:G13"/>
    <mergeCell ref="H9:H13"/>
  </mergeCells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22.28125" style="0" customWidth="1"/>
    <col min="2" max="4" width="11.57421875" style="0" customWidth="1"/>
    <col min="5" max="5" width="13.421875" style="0" customWidth="1"/>
    <col min="6" max="7" width="11.57421875" style="0" customWidth="1"/>
    <col min="8" max="8" width="13.8515625" style="0" customWidth="1"/>
    <col min="9" max="9" width="26.57421875" style="0" customWidth="1"/>
  </cols>
  <sheetData>
    <row r="1" spans="2:9" ht="12.75">
      <c r="B1" s="44" t="s">
        <v>21</v>
      </c>
      <c r="C1" s="44"/>
      <c r="D1" s="44"/>
      <c r="E1" s="44"/>
      <c r="F1" s="45"/>
      <c r="G1" s="45"/>
      <c r="H1" s="45" t="s">
        <v>22</v>
      </c>
      <c r="I1" s="45"/>
    </row>
    <row r="2" spans="1:9" ht="12.75">
      <c r="A2" s="45"/>
      <c r="B2" s="46"/>
      <c r="C2" s="45"/>
      <c r="D2" s="45"/>
      <c r="E2" s="45"/>
      <c r="F2" s="45"/>
      <c r="G2" s="45"/>
      <c r="H2" s="45" t="s">
        <v>43</v>
      </c>
      <c r="I2" s="45"/>
    </row>
    <row r="3" spans="1:9" ht="12.75">
      <c r="A3" s="45"/>
      <c r="B3" s="46"/>
      <c r="C3" s="45"/>
      <c r="D3" s="45"/>
      <c r="E3" s="45"/>
      <c r="F3" s="45"/>
      <c r="G3" s="45"/>
      <c r="H3" s="45" t="s">
        <v>23</v>
      </c>
      <c r="I3" s="45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24">
      <c r="A5" s="47" t="s">
        <v>5</v>
      </c>
      <c r="B5" s="47" t="s">
        <v>6</v>
      </c>
      <c r="C5" s="48" t="s">
        <v>7</v>
      </c>
      <c r="D5" s="48" t="s">
        <v>8</v>
      </c>
      <c r="E5" s="49" t="s">
        <v>9</v>
      </c>
      <c r="F5" s="48" t="s">
        <v>10</v>
      </c>
      <c r="G5" s="48" t="s">
        <v>11</v>
      </c>
      <c r="H5" s="47" t="s">
        <v>12</v>
      </c>
      <c r="I5" s="48" t="s">
        <v>13</v>
      </c>
    </row>
    <row r="6" spans="1:9" ht="57.75" customHeight="1">
      <c r="A6" s="50" t="s">
        <v>24</v>
      </c>
      <c r="B6" s="51">
        <v>700</v>
      </c>
      <c r="C6" s="52">
        <v>70005</v>
      </c>
      <c r="D6" s="52">
        <v>6050</v>
      </c>
      <c r="E6" s="53">
        <v>400000</v>
      </c>
      <c r="F6" s="54">
        <v>100000</v>
      </c>
      <c r="G6" s="54">
        <v>0</v>
      </c>
      <c r="H6" s="66">
        <f>E6-F6+G6</f>
        <v>300000</v>
      </c>
      <c r="I6" s="74" t="s">
        <v>25</v>
      </c>
    </row>
    <row r="7" spans="1:9" ht="57.75" customHeight="1">
      <c r="A7" s="50" t="s">
        <v>26</v>
      </c>
      <c r="B7" s="51">
        <v>600</v>
      </c>
      <c r="C7" s="52">
        <v>60016</v>
      </c>
      <c r="D7" s="52">
        <v>4300</v>
      </c>
      <c r="E7" s="53">
        <v>650000</v>
      </c>
      <c r="F7" s="54"/>
      <c r="G7" s="54">
        <v>100000</v>
      </c>
      <c r="H7" s="66">
        <f aca="true" t="shared" si="0" ref="H7:H20">E7-F7+G7</f>
        <v>750000</v>
      </c>
      <c r="I7" s="74"/>
    </row>
    <row r="8" spans="1:9" ht="57.75" customHeight="1">
      <c r="A8" s="50" t="s">
        <v>27</v>
      </c>
      <c r="B8" s="51">
        <v>710</v>
      </c>
      <c r="C8" s="52">
        <v>71004</v>
      </c>
      <c r="D8" s="52">
        <v>4300</v>
      </c>
      <c r="E8" s="53">
        <v>240000</v>
      </c>
      <c r="F8" s="54">
        <v>180000</v>
      </c>
      <c r="G8" s="54"/>
      <c r="H8" s="66">
        <f t="shared" si="0"/>
        <v>60000</v>
      </c>
      <c r="I8" s="56" t="s">
        <v>28</v>
      </c>
    </row>
    <row r="9" spans="1:9" ht="32.25" customHeight="1">
      <c r="A9" s="75" t="s">
        <v>29</v>
      </c>
      <c r="B9" s="76">
        <v>750</v>
      </c>
      <c r="C9" s="76">
        <v>75023</v>
      </c>
      <c r="D9" s="57">
        <v>4210</v>
      </c>
      <c r="E9" s="58">
        <v>89668</v>
      </c>
      <c r="F9" s="58">
        <v>0</v>
      </c>
      <c r="G9" s="58">
        <v>21000</v>
      </c>
      <c r="H9" s="66">
        <f t="shared" si="0"/>
        <v>110668</v>
      </c>
      <c r="I9" s="74" t="s">
        <v>30</v>
      </c>
    </row>
    <row r="10" spans="1:9" ht="32.25" customHeight="1">
      <c r="A10" s="75"/>
      <c r="B10" s="76"/>
      <c r="C10" s="76"/>
      <c r="D10" s="57">
        <v>4300</v>
      </c>
      <c r="E10" s="58">
        <v>167637.72</v>
      </c>
      <c r="F10" s="58"/>
      <c r="G10" s="58">
        <v>14000</v>
      </c>
      <c r="H10" s="66">
        <f t="shared" si="0"/>
        <v>181637.72</v>
      </c>
      <c r="I10" s="74"/>
    </row>
    <row r="11" spans="1:9" ht="36" customHeight="1">
      <c r="A11" s="75"/>
      <c r="B11" s="76"/>
      <c r="C11" s="76"/>
      <c r="D11" s="57">
        <v>6050</v>
      </c>
      <c r="E11" s="58">
        <v>43000</v>
      </c>
      <c r="F11" s="58">
        <v>35000</v>
      </c>
      <c r="G11" s="58">
        <v>0</v>
      </c>
      <c r="H11" s="66">
        <f t="shared" si="0"/>
        <v>8000</v>
      </c>
      <c r="I11" s="74"/>
    </row>
    <row r="12" spans="1:9" ht="45.75" customHeight="1">
      <c r="A12" s="50" t="s">
        <v>31</v>
      </c>
      <c r="B12" s="59">
        <v>754</v>
      </c>
      <c r="C12" s="59">
        <v>75414</v>
      </c>
      <c r="D12" s="57">
        <v>4300</v>
      </c>
      <c r="E12" s="58">
        <v>2000</v>
      </c>
      <c r="F12" s="58">
        <v>0</v>
      </c>
      <c r="G12" s="58">
        <v>10000</v>
      </c>
      <c r="H12" s="66">
        <f t="shared" si="0"/>
        <v>12000</v>
      </c>
      <c r="I12" s="55" t="s">
        <v>32</v>
      </c>
    </row>
    <row r="13" spans="1:9" ht="59.25" customHeight="1">
      <c r="A13" s="50" t="s">
        <v>33</v>
      </c>
      <c r="B13" s="57">
        <v>756</v>
      </c>
      <c r="C13" s="57">
        <v>75647</v>
      </c>
      <c r="D13" s="57">
        <v>4410</v>
      </c>
      <c r="E13" s="58">
        <v>35766</v>
      </c>
      <c r="F13" s="58">
        <v>0</v>
      </c>
      <c r="G13" s="58">
        <v>8000</v>
      </c>
      <c r="H13" s="66">
        <f t="shared" si="0"/>
        <v>43766</v>
      </c>
      <c r="I13" s="55" t="s">
        <v>34</v>
      </c>
    </row>
    <row r="14" spans="1:9" ht="61.5" customHeight="1">
      <c r="A14" s="60" t="s">
        <v>35</v>
      </c>
      <c r="B14" s="59">
        <v>801</v>
      </c>
      <c r="C14" s="59">
        <v>80101</v>
      </c>
      <c r="D14" s="57">
        <v>6050</v>
      </c>
      <c r="E14" s="58">
        <v>400000</v>
      </c>
      <c r="F14" s="58">
        <v>0</v>
      </c>
      <c r="G14" s="58">
        <v>15000</v>
      </c>
      <c r="H14" s="66">
        <f t="shared" si="0"/>
        <v>415000</v>
      </c>
      <c r="I14" s="55" t="s">
        <v>36</v>
      </c>
    </row>
    <row r="15" spans="1:9" ht="61.5" customHeight="1">
      <c r="A15" s="60"/>
      <c r="B15" s="59"/>
      <c r="C15" s="59"/>
      <c r="D15" s="57">
        <v>4110</v>
      </c>
      <c r="E15" s="58">
        <v>636861</v>
      </c>
      <c r="F15" s="58">
        <v>0</v>
      </c>
      <c r="G15" s="58">
        <v>180000</v>
      </c>
      <c r="H15" s="66">
        <f t="shared" si="0"/>
        <v>816861</v>
      </c>
      <c r="I15" s="55" t="s">
        <v>37</v>
      </c>
    </row>
    <row r="16" spans="1:9" ht="61.5" customHeight="1">
      <c r="A16" s="60" t="s">
        <v>38</v>
      </c>
      <c r="B16" s="59">
        <v>851</v>
      </c>
      <c r="C16" s="59">
        <v>85195</v>
      </c>
      <c r="D16" s="57">
        <v>4210</v>
      </c>
      <c r="E16" s="58">
        <v>11100</v>
      </c>
      <c r="F16" s="58"/>
      <c r="G16" s="58">
        <v>9000</v>
      </c>
      <c r="H16" s="66">
        <f t="shared" si="0"/>
        <v>20100</v>
      </c>
      <c r="I16" s="55" t="s">
        <v>39</v>
      </c>
    </row>
    <row r="17" spans="1:9" ht="61.5" customHeight="1">
      <c r="A17" s="75" t="s">
        <v>40</v>
      </c>
      <c r="B17" s="76">
        <v>900</v>
      </c>
      <c r="C17" s="59">
        <v>90015</v>
      </c>
      <c r="D17" s="57">
        <v>4300</v>
      </c>
      <c r="E17" s="58">
        <v>105000</v>
      </c>
      <c r="F17" s="58">
        <v>8000</v>
      </c>
      <c r="G17" s="58">
        <v>0</v>
      </c>
      <c r="H17" s="66">
        <f t="shared" si="0"/>
        <v>97000</v>
      </c>
      <c r="I17" s="74" t="s">
        <v>41</v>
      </c>
    </row>
    <row r="18" spans="1:9" ht="61.5" customHeight="1">
      <c r="A18" s="75"/>
      <c r="B18" s="76"/>
      <c r="C18" s="76">
        <v>90095</v>
      </c>
      <c r="D18" s="57">
        <v>4010</v>
      </c>
      <c r="E18" s="58">
        <v>100000</v>
      </c>
      <c r="F18" s="58">
        <v>20000</v>
      </c>
      <c r="G18" s="58">
        <v>0</v>
      </c>
      <c r="H18" s="66">
        <f t="shared" si="0"/>
        <v>80000</v>
      </c>
      <c r="I18" s="74"/>
    </row>
    <row r="19" spans="1:9" ht="61.5" customHeight="1">
      <c r="A19" s="75"/>
      <c r="B19" s="76"/>
      <c r="C19" s="76"/>
      <c r="D19" s="57">
        <v>4110</v>
      </c>
      <c r="E19" s="58">
        <v>13478</v>
      </c>
      <c r="F19" s="58">
        <v>9000</v>
      </c>
      <c r="G19" s="58">
        <v>0</v>
      </c>
      <c r="H19" s="66">
        <f t="shared" si="0"/>
        <v>4478</v>
      </c>
      <c r="I19" s="74"/>
    </row>
    <row r="20" spans="1:9" ht="61.5" customHeight="1">
      <c r="A20" s="75"/>
      <c r="B20" s="76"/>
      <c r="C20" s="76"/>
      <c r="D20" s="57">
        <v>4300</v>
      </c>
      <c r="E20" s="58">
        <v>38000</v>
      </c>
      <c r="F20" s="58">
        <v>5000</v>
      </c>
      <c r="G20" s="58">
        <v>0</v>
      </c>
      <c r="H20" s="66">
        <f t="shared" si="0"/>
        <v>33000</v>
      </c>
      <c r="I20" s="74"/>
    </row>
    <row r="21" spans="1:9" ht="24.75" customHeight="1">
      <c r="A21" s="50" t="s">
        <v>12</v>
      </c>
      <c r="B21" s="57"/>
      <c r="C21" s="57"/>
      <c r="D21" s="57"/>
      <c r="E21" s="61">
        <v>26571740.53</v>
      </c>
      <c r="F21" s="62">
        <f>SUM(F6:F20)</f>
        <v>357000</v>
      </c>
      <c r="G21" s="62">
        <f>SUM(G6:G20)</f>
        <v>357000</v>
      </c>
      <c r="H21" s="63">
        <f>E21-F21+G21</f>
        <v>26571740.53</v>
      </c>
      <c r="I21" s="47"/>
    </row>
    <row r="22" spans="1:9" ht="15" customHeight="1">
      <c r="A22" s="64" t="s">
        <v>42</v>
      </c>
      <c r="B22" s="64"/>
      <c r="C22" s="45"/>
      <c r="D22" s="45"/>
      <c r="E22" s="65"/>
      <c r="F22" s="45"/>
      <c r="G22" s="45"/>
      <c r="H22" s="45"/>
      <c r="I22" s="45"/>
    </row>
  </sheetData>
  <sheetProtection/>
  <mergeCells count="9">
    <mergeCell ref="I6:I7"/>
    <mergeCell ref="A9:A11"/>
    <mergeCell ref="B9:B11"/>
    <mergeCell ref="C9:C11"/>
    <mergeCell ref="I9:I11"/>
    <mergeCell ref="A17:A20"/>
    <mergeCell ref="B17:B20"/>
    <mergeCell ref="I17:I20"/>
    <mergeCell ref="C18:C20"/>
  </mergeCells>
  <printOptions/>
  <pageMargins left="0.5902777777777778" right="0.5902777777777778" top="0.6888888888888889" bottom="0.6888888888888889" header="0.5118055555555556" footer="0.5118055555555556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Dryńkowska</dc:creator>
  <cp:keywords/>
  <dc:description/>
  <cp:lastModifiedBy>Dorota</cp:lastModifiedBy>
  <cp:lastPrinted>2007-12-05T11:31:36Z</cp:lastPrinted>
  <dcterms:created xsi:type="dcterms:W3CDTF">2007-11-21T07:22:32Z</dcterms:created>
  <dcterms:modified xsi:type="dcterms:W3CDTF">2008-01-04T09:25:53Z</dcterms:modified>
  <cp:category/>
  <cp:version/>
  <cp:contentType/>
  <cp:contentStatus/>
  <cp:revision>1</cp:revision>
</cp:coreProperties>
</file>