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W:\MAŁGORZATA_W\Dokumentacja projektowa Polski Ład\"/>
    </mc:Choice>
  </mc:AlternateContent>
  <xr:revisionPtr revIDLastSave="0" documentId="13_ncr:1_{616CA090-FE35-4CC7-A68B-B66F554F483F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E10" i="1" s="1"/>
  <c r="C25" i="1"/>
  <c r="D25" i="1" s="1"/>
  <c r="C19" i="1"/>
  <c r="F19" i="1" s="1"/>
  <c r="C14" i="1"/>
  <c r="F14" i="1" s="1"/>
  <c r="C6" i="1"/>
  <c r="D6" i="1" s="1"/>
  <c r="E6" i="1" l="1"/>
  <c r="E25" i="1"/>
  <c r="F25" i="1"/>
  <c r="D19" i="1"/>
  <c r="E19" i="1"/>
  <c r="D14" i="1"/>
  <c r="E14" i="1"/>
  <c r="F6" i="1"/>
  <c r="D10" i="1"/>
  <c r="F10" i="1"/>
  <c r="C30" i="1"/>
  <c r="E30" i="1" l="1"/>
  <c r="D30" i="1"/>
  <c r="F30" i="1"/>
</calcChain>
</file>

<file path=xl/sharedStrings.xml><?xml version="1.0" encoding="utf-8"?>
<sst xmlns="http://schemas.openxmlformats.org/spreadsheetml/2006/main" count="62" uniqueCount="52">
  <si>
    <t>Lp.</t>
  </si>
  <si>
    <t>Zakres robót</t>
  </si>
  <si>
    <t>Wartość robót brutto (zł)</t>
  </si>
  <si>
    <t>I transza</t>
  </si>
  <si>
    <t>II transza</t>
  </si>
  <si>
    <t>Planowany termin płatności</t>
  </si>
  <si>
    <t>2023 r.</t>
  </si>
  <si>
    <t>2024 r.</t>
  </si>
  <si>
    <t>1.</t>
  </si>
  <si>
    <t>Budowa sieci kanalizacji sanitarnej w miejscowości Gorzewo</t>
  </si>
  <si>
    <t>2.</t>
  </si>
  <si>
    <t>Budowa sieci kanalizacji sanitarnej w miejscowości Bierzewice</t>
  </si>
  <si>
    <t>3.</t>
  </si>
  <si>
    <t>4.</t>
  </si>
  <si>
    <t>5.</t>
  </si>
  <si>
    <t>lII transza</t>
  </si>
  <si>
    <t>1.1.</t>
  </si>
  <si>
    <t>1.2.</t>
  </si>
  <si>
    <t>2.1.</t>
  </si>
  <si>
    <t>2.2.</t>
  </si>
  <si>
    <t>3.1.</t>
  </si>
  <si>
    <t>3.2.</t>
  </si>
  <si>
    <t>3.3.</t>
  </si>
  <si>
    <t>Opracowanie dokumentacji projektowej</t>
  </si>
  <si>
    <t>5.1.</t>
  </si>
  <si>
    <t>5.2.</t>
  </si>
  <si>
    <t>5.3.</t>
  </si>
  <si>
    <t>4.1.</t>
  </si>
  <si>
    <t>4.2.</t>
  </si>
  <si>
    <t>4.3.</t>
  </si>
  <si>
    <t>Roboty sanitarne</t>
  </si>
  <si>
    <t>Roborty elektryczne</t>
  </si>
  <si>
    <t>Roboty elektryczne</t>
  </si>
  <si>
    <t>Roborty sanitarne</t>
  </si>
  <si>
    <t>Roboty budowlane</t>
  </si>
  <si>
    <t>4.4.</t>
  </si>
  <si>
    <t>5.4.</t>
  </si>
  <si>
    <t>Czerwiec</t>
  </si>
  <si>
    <t>do 20%</t>
  </si>
  <si>
    <t>do 30%</t>
  </si>
  <si>
    <t>pozostałe%</t>
  </si>
  <si>
    <t>Suma</t>
  </si>
  <si>
    <t>Budowa sieci kanalizacji sanitarnej w miejscowości Belno-Sokołów w formule zaprojektuj i wybuduj</t>
  </si>
  <si>
    <t>Modernizacja oczyszczalni ścieków w m. Lucień w formule zaprojektuj i wybuduj</t>
  </si>
  <si>
    <t>Rozbudowa i przebudowa oczyszczalni ścieków w miejscowości Białotarsk w formule zaprojektuj i wybuduj</t>
  </si>
  <si>
    <t>Część nr 1.</t>
  </si>
  <si>
    <t>Część nr 2</t>
  </si>
  <si>
    <t>Część nr 3.</t>
  </si>
  <si>
    <t>Część nr 4.</t>
  </si>
  <si>
    <t>Część nr 5.</t>
  </si>
  <si>
    <t>Maj</t>
  </si>
  <si>
    <t>Listopad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</si>
</sst>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zł&quot;;[Red]\-#,##0\ &quot;zł&quot;"/>
    <numFmt numFmtId="8" formatCode="#,##0.00\ &quot;zł&quot;;[Red]\-#,##0.00\ &quot;zł&quot;"/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4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0" borderId="2" xfId="0" applyNumberFormat="1" applyFont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8" fontId="5" fillId="0" borderId="4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8" fontId="4" fillId="0" borderId="4" xfId="0" applyNumberFormat="1" applyFont="1" applyBorder="1" applyAlignment="1">
      <alignment vertical="center" wrapText="1"/>
    </xf>
    <xf numFmtId="9" fontId="4" fillId="0" borderId="4" xfId="0" applyNumberFormat="1" applyFont="1" applyBorder="1" applyAlignment="1">
      <alignment horizontal="center" wrapText="1"/>
    </xf>
    <xf numFmtId="9" fontId="4" fillId="0" borderId="4" xfId="0" applyNumberFormat="1" applyFont="1" applyBorder="1" applyAlignment="1">
      <alignment horizontal="center" vertical="center" wrapText="1"/>
    </xf>
    <xf numFmtId="6" fontId="5" fillId="0" borderId="4" xfId="0" applyNumberFormat="1" applyFont="1" applyBorder="1" applyAlignment="1">
      <alignment vertical="center" wrapText="1"/>
    </xf>
    <xf numFmtId="0" fontId="6" fillId="3" borderId="2" xfId="0" applyNumberFormat="1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164" fontId="5" fillId="3" borderId="4" xfId="0" applyNumberFormat="1" applyFont="1" applyFill="1" applyBorder="1" applyAlignment="1">
      <alignment vertical="center" wrapText="1"/>
    </xf>
    <xf numFmtId="8" fontId="5" fillId="3" borderId="4" xfId="0" applyNumberFormat="1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center" vertical="center" wrapText="1"/>
    </xf>
    <xf numFmtId="8" fontId="5" fillId="4" borderId="6" xfId="0" applyNumberFormat="1" applyFont="1" applyFill="1" applyBorder="1" applyAlignment="1">
      <alignment vertical="center" wrapText="1"/>
    </xf>
    <xf numFmtId="164" fontId="5" fillId="4" borderId="6" xfId="0" applyNumberFormat="1" applyFont="1" applyFill="1" applyBorder="1" applyAlignment="1">
      <alignment vertical="center" wrapText="1"/>
    </xf>
    <xf numFmtId="8" fontId="3" fillId="4" borderId="6" xfId="0" applyNumberFormat="1" applyFont="1" applyFill="1" applyBorder="1" applyAlignment="1">
      <alignment vertical="center" wrapText="1"/>
    </xf>
    <xf numFmtId="8" fontId="2" fillId="3" borderId="4" xfId="0" applyNumberFormat="1" applyFont="1" applyFill="1" applyBorder="1" applyAlignment="1">
      <alignment vertical="center" wrapText="1"/>
    </xf>
    <xf numFmtId="8" fontId="1" fillId="0" borderId="4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2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tabSelected="1" workbookViewId="0">
      <selection activeCell="E7" sqref="E7"/>
    </sheetView>
  </sheetViews>
  <sheetFormatPr defaultRowHeight="15" x14ac:dyDescent="0.25"/>
  <cols>
    <col min="1" max="1" width="3.85546875" customWidth="1"/>
    <col min="2" max="2" width="77.7109375" customWidth="1"/>
    <col min="3" max="3" width="19.5703125" customWidth="1"/>
    <col min="4" max="4" width="16.7109375" customWidth="1"/>
    <col min="5" max="5" width="17.5703125" customWidth="1"/>
    <col min="6" max="6" width="15.85546875" customWidth="1"/>
  </cols>
  <sheetData>
    <row r="1" spans="1:6" ht="24" customHeight="1" x14ac:dyDescent="0.25">
      <c r="A1" s="29" t="s">
        <v>0</v>
      </c>
      <c r="B1" s="31" t="s">
        <v>1</v>
      </c>
      <c r="C1" s="33" t="s">
        <v>2</v>
      </c>
      <c r="D1" s="5" t="s">
        <v>3</v>
      </c>
      <c r="E1" s="5" t="s">
        <v>4</v>
      </c>
      <c r="F1" s="5" t="s">
        <v>15</v>
      </c>
    </row>
    <row r="2" spans="1:6" ht="20.25" customHeight="1" thickBot="1" x14ac:dyDescent="0.3">
      <c r="A2" s="30"/>
      <c r="B2" s="32"/>
      <c r="C2" s="34"/>
      <c r="D2" s="12" t="s">
        <v>38</v>
      </c>
      <c r="E2" s="13" t="s">
        <v>39</v>
      </c>
      <c r="F2" s="13" t="s">
        <v>40</v>
      </c>
    </row>
    <row r="3" spans="1:6" ht="21" customHeight="1" x14ac:dyDescent="0.25">
      <c r="A3" s="29"/>
      <c r="B3" s="35" t="s">
        <v>5</v>
      </c>
      <c r="C3" s="31"/>
      <c r="D3" s="25" t="s">
        <v>50</v>
      </c>
      <c r="E3" s="26" t="s">
        <v>51</v>
      </c>
      <c r="F3" s="26" t="s">
        <v>37</v>
      </c>
    </row>
    <row r="4" spans="1:6" ht="12" customHeight="1" thickBot="1" x14ac:dyDescent="0.3">
      <c r="A4" s="30"/>
      <c r="B4" s="36"/>
      <c r="C4" s="32"/>
      <c r="D4" s="27" t="s">
        <v>6</v>
      </c>
      <c r="E4" s="28" t="s">
        <v>6</v>
      </c>
      <c r="F4" s="28" t="s">
        <v>7</v>
      </c>
    </row>
    <row r="5" spans="1:6" ht="15.75" thickBot="1" x14ac:dyDescent="0.3">
      <c r="A5" s="4"/>
      <c r="B5" s="8" t="s">
        <v>45</v>
      </c>
      <c r="C5" s="2"/>
      <c r="D5" s="2"/>
      <c r="E5" s="2"/>
      <c r="F5" s="2"/>
    </row>
    <row r="6" spans="1:6" ht="15" customHeight="1" thickBot="1" x14ac:dyDescent="0.3">
      <c r="A6" s="15" t="s">
        <v>8</v>
      </c>
      <c r="B6" s="16" t="s">
        <v>9</v>
      </c>
      <c r="C6" s="17">
        <f>C7+C8</f>
        <v>0</v>
      </c>
      <c r="D6" s="18">
        <f>C6*(1-80%)</f>
        <v>0</v>
      </c>
      <c r="E6" s="18">
        <f>C6*(1-70%)</f>
        <v>0</v>
      </c>
      <c r="F6" s="18">
        <f>C6*(1-50%)</f>
        <v>0</v>
      </c>
    </row>
    <row r="7" spans="1:6" ht="18" customHeight="1" thickBot="1" x14ac:dyDescent="0.3">
      <c r="A7" s="3" t="s">
        <v>16</v>
      </c>
      <c r="B7" s="7" t="s">
        <v>30</v>
      </c>
      <c r="C7" s="9"/>
      <c r="D7" s="9"/>
      <c r="E7" s="9"/>
      <c r="F7" s="9"/>
    </row>
    <row r="8" spans="1:6" ht="16.5" customHeight="1" thickBot="1" x14ac:dyDescent="0.3">
      <c r="A8" s="3" t="s">
        <v>17</v>
      </c>
      <c r="B8" s="7" t="s">
        <v>31</v>
      </c>
      <c r="C8" s="11"/>
      <c r="D8" s="1"/>
      <c r="E8" s="1"/>
      <c r="F8" s="9"/>
    </row>
    <row r="9" spans="1:6" ht="15.75" thickBot="1" x14ac:dyDescent="0.3">
      <c r="A9" s="4"/>
      <c r="B9" s="8" t="s">
        <v>46</v>
      </c>
      <c r="C9" s="2"/>
      <c r="D9" s="2"/>
      <c r="E9" s="2"/>
      <c r="F9" s="2"/>
    </row>
    <row r="10" spans="1:6" ht="18.75" customHeight="1" thickBot="1" x14ac:dyDescent="0.3">
      <c r="A10" s="15" t="s">
        <v>10</v>
      </c>
      <c r="B10" s="16" t="s">
        <v>11</v>
      </c>
      <c r="C10" s="18">
        <f>C11+C12</f>
        <v>0</v>
      </c>
      <c r="D10" s="18">
        <f>C10*(1-80%)</f>
        <v>0</v>
      </c>
      <c r="E10" s="18">
        <f>C10*(1-70%)</f>
        <v>0</v>
      </c>
      <c r="F10" s="18">
        <f>C10*(1-50%)</f>
        <v>0</v>
      </c>
    </row>
    <row r="11" spans="1:6" ht="17.25" customHeight="1" thickBot="1" x14ac:dyDescent="0.3">
      <c r="A11" s="3" t="s">
        <v>18</v>
      </c>
      <c r="B11" s="7" t="s">
        <v>30</v>
      </c>
      <c r="C11" s="9"/>
      <c r="D11" s="9"/>
      <c r="E11" s="9"/>
      <c r="F11" s="9"/>
    </row>
    <row r="12" spans="1:6" ht="16.5" customHeight="1" thickBot="1" x14ac:dyDescent="0.3">
      <c r="A12" s="3" t="s">
        <v>19</v>
      </c>
      <c r="B12" s="7" t="s">
        <v>32</v>
      </c>
      <c r="C12" s="9"/>
      <c r="D12" s="1"/>
      <c r="E12" s="1"/>
      <c r="F12" s="24"/>
    </row>
    <row r="13" spans="1:6" ht="15.75" thickBot="1" x14ac:dyDescent="0.3">
      <c r="A13" s="4"/>
      <c r="B13" s="8" t="s">
        <v>47</v>
      </c>
      <c r="C13" s="2"/>
      <c r="D13" s="2"/>
      <c r="E13" s="2"/>
      <c r="F13" s="2"/>
    </row>
    <row r="14" spans="1:6" ht="23.25" customHeight="1" thickBot="1" x14ac:dyDescent="0.3">
      <c r="A14" s="15" t="s">
        <v>12</v>
      </c>
      <c r="B14" s="16" t="s">
        <v>42</v>
      </c>
      <c r="C14" s="18">
        <f>C15+C16+C17</f>
        <v>0</v>
      </c>
      <c r="D14" s="17">
        <f>C14*(1-80%)</f>
        <v>0</v>
      </c>
      <c r="E14" s="18">
        <f>C14*(1-70%)</f>
        <v>0</v>
      </c>
      <c r="F14" s="17">
        <f>C14*(1-50%)</f>
        <v>0</v>
      </c>
    </row>
    <row r="15" spans="1:6" ht="17.25" customHeight="1" thickBot="1" x14ac:dyDescent="0.3">
      <c r="A15" s="3" t="s">
        <v>20</v>
      </c>
      <c r="B15" s="7" t="s">
        <v>23</v>
      </c>
      <c r="C15" s="9"/>
      <c r="D15" s="9"/>
      <c r="E15" s="1"/>
      <c r="F15" s="1"/>
    </row>
    <row r="16" spans="1:6" ht="13.5" customHeight="1" thickBot="1" x14ac:dyDescent="0.3">
      <c r="A16" s="3" t="s">
        <v>21</v>
      </c>
      <c r="B16" s="7" t="s">
        <v>33</v>
      </c>
      <c r="C16" s="9"/>
      <c r="D16" s="9"/>
      <c r="E16" s="9"/>
      <c r="F16" s="9"/>
    </row>
    <row r="17" spans="1:6" ht="13.5" customHeight="1" thickBot="1" x14ac:dyDescent="0.3">
      <c r="A17" s="3" t="s">
        <v>22</v>
      </c>
      <c r="B17" s="7" t="s">
        <v>32</v>
      </c>
      <c r="C17" s="9"/>
      <c r="D17" s="1"/>
      <c r="E17" s="1"/>
      <c r="F17" s="9"/>
    </row>
    <row r="18" spans="1:6" ht="15.75" thickBot="1" x14ac:dyDescent="0.3">
      <c r="A18" s="4"/>
      <c r="B18" s="8" t="s">
        <v>48</v>
      </c>
      <c r="C18" s="2"/>
      <c r="D18" s="2"/>
      <c r="E18" s="2"/>
      <c r="F18" s="2"/>
    </row>
    <row r="19" spans="1:6" ht="21" customHeight="1" thickBot="1" x14ac:dyDescent="0.3">
      <c r="A19" s="15" t="s">
        <v>13</v>
      </c>
      <c r="B19" s="16" t="s">
        <v>43</v>
      </c>
      <c r="C19" s="18">
        <f>C20+C21+C22+C23</f>
        <v>0</v>
      </c>
      <c r="D19" s="18">
        <f>C19*(1-80%)</f>
        <v>0</v>
      </c>
      <c r="E19" s="18">
        <f>C19*(1-70%)</f>
        <v>0</v>
      </c>
      <c r="F19" s="23">
        <f>C19*(1-50%)</f>
        <v>0</v>
      </c>
    </row>
    <row r="20" spans="1:6" ht="13.5" customHeight="1" thickBot="1" x14ac:dyDescent="0.3">
      <c r="A20" s="3" t="s">
        <v>27</v>
      </c>
      <c r="B20" s="7" t="s">
        <v>23</v>
      </c>
      <c r="C20" s="10"/>
      <c r="D20" s="9"/>
      <c r="E20" s="1"/>
      <c r="F20" s="1"/>
    </row>
    <row r="21" spans="1:6" ht="15" customHeight="1" thickBot="1" x14ac:dyDescent="0.3">
      <c r="A21" s="3" t="s">
        <v>28</v>
      </c>
      <c r="B21" s="7" t="s">
        <v>30</v>
      </c>
      <c r="C21" s="9"/>
      <c r="D21" s="1"/>
      <c r="E21" s="9"/>
      <c r="F21" s="9"/>
    </row>
    <row r="22" spans="1:6" ht="15" customHeight="1" thickBot="1" x14ac:dyDescent="0.3">
      <c r="A22" s="3" t="s">
        <v>29</v>
      </c>
      <c r="B22" s="7" t="s">
        <v>32</v>
      </c>
      <c r="C22" s="9"/>
      <c r="D22" s="1"/>
      <c r="E22" s="1"/>
      <c r="F22" s="9"/>
    </row>
    <row r="23" spans="1:6" ht="13.5" customHeight="1" thickBot="1" x14ac:dyDescent="0.3">
      <c r="A23" s="3" t="s">
        <v>35</v>
      </c>
      <c r="B23" s="7" t="s">
        <v>34</v>
      </c>
      <c r="C23" s="9"/>
      <c r="D23" s="10"/>
      <c r="E23" s="9"/>
      <c r="F23" s="1"/>
    </row>
    <row r="24" spans="1:6" ht="15.75" thickBot="1" x14ac:dyDescent="0.3">
      <c r="A24" s="4"/>
      <c r="B24" s="8" t="s">
        <v>49</v>
      </c>
      <c r="C24" s="2"/>
      <c r="D24" s="2"/>
      <c r="E24" s="2"/>
      <c r="F24" s="2"/>
    </row>
    <row r="25" spans="1:6" ht="27.75" customHeight="1" thickBot="1" x14ac:dyDescent="0.3">
      <c r="A25" s="15" t="s">
        <v>14</v>
      </c>
      <c r="B25" s="16" t="s">
        <v>44</v>
      </c>
      <c r="C25" s="18">
        <f>C26+C27+C28+C29</f>
        <v>0</v>
      </c>
      <c r="D25" s="18">
        <f>C25*(1-80%)</f>
        <v>0</v>
      </c>
      <c r="E25" s="18">
        <f>C25*(1-70%)</f>
        <v>0</v>
      </c>
      <c r="F25" s="18">
        <f>C25*(1-50%)</f>
        <v>0</v>
      </c>
    </row>
    <row r="26" spans="1:6" ht="15.75" customHeight="1" thickBot="1" x14ac:dyDescent="0.3">
      <c r="A26" s="3" t="s">
        <v>24</v>
      </c>
      <c r="B26" s="7" t="s">
        <v>23</v>
      </c>
      <c r="C26" s="9"/>
      <c r="D26" s="9"/>
      <c r="E26" s="1"/>
      <c r="F26" s="1"/>
    </row>
    <row r="27" spans="1:6" ht="16.5" customHeight="1" thickBot="1" x14ac:dyDescent="0.3">
      <c r="A27" s="3" t="s">
        <v>25</v>
      </c>
      <c r="B27" s="7" t="s">
        <v>30</v>
      </c>
      <c r="C27" s="9"/>
      <c r="D27" s="1"/>
      <c r="E27" s="1"/>
      <c r="F27" s="9"/>
    </row>
    <row r="28" spans="1:6" ht="13.5" customHeight="1" thickBot="1" x14ac:dyDescent="0.3">
      <c r="A28" s="3" t="s">
        <v>26</v>
      </c>
      <c r="B28" s="7" t="s">
        <v>32</v>
      </c>
      <c r="C28" s="9"/>
      <c r="D28" s="1"/>
      <c r="E28" s="9"/>
      <c r="F28" s="14"/>
    </row>
    <row r="29" spans="1:6" ht="14.25" customHeight="1" thickBot="1" x14ac:dyDescent="0.3">
      <c r="A29" s="3" t="s">
        <v>36</v>
      </c>
      <c r="B29" s="7" t="s">
        <v>34</v>
      </c>
      <c r="C29" s="9"/>
      <c r="D29" s="10"/>
      <c r="E29" s="9"/>
      <c r="F29" s="1"/>
    </row>
    <row r="30" spans="1:6" ht="15.75" thickBot="1" x14ac:dyDescent="0.3">
      <c r="A30" s="6"/>
      <c r="B30" s="19" t="s">
        <v>41</v>
      </c>
      <c r="C30" s="22">
        <f>C6+C10+C14+C19+C25</f>
        <v>0</v>
      </c>
      <c r="D30" s="21">
        <f>C30*(1-80%)</f>
        <v>0</v>
      </c>
      <c r="E30" s="20">
        <f>C30*(1-70%)</f>
        <v>0</v>
      </c>
      <c r="F30" s="20">
        <f>C30*(1-50%)</f>
        <v>0</v>
      </c>
    </row>
  </sheetData>
  <mergeCells count="6">
    <mergeCell ref="A1:A2"/>
    <mergeCell ref="B1:B2"/>
    <mergeCell ref="C1:C2"/>
    <mergeCell ref="A3:A4"/>
    <mergeCell ref="B3:B4"/>
    <mergeCell ref="C3:C4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Pacek</dc:creator>
  <cp:lastModifiedBy>Sławomir Pacek</cp:lastModifiedBy>
  <cp:lastPrinted>2022-04-07T11:18:16Z</cp:lastPrinted>
  <dcterms:created xsi:type="dcterms:W3CDTF">2015-06-05T18:19:34Z</dcterms:created>
  <dcterms:modified xsi:type="dcterms:W3CDTF">2022-04-08T12:55:15Z</dcterms:modified>
</cp:coreProperties>
</file>